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1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patriceseebold/Documents/Enseignements/ESEEC/Tableur/TD1/Correction_exercices/"/>
    </mc:Choice>
  </mc:AlternateContent>
  <xr:revisionPtr revIDLastSave="0" documentId="13_ncr:1_{8A83A908-7719-FC47-916E-E522FADAE4D7}" xr6:coauthVersionLast="36" xr6:coauthVersionMax="36" xr10:uidLastSave="{00000000-0000-0000-0000-000000000000}"/>
  <bookViews>
    <workbookView xWindow="480" yWindow="480" windowWidth="25120" windowHeight="17080" tabRatio="500" xr2:uid="{00000000-000D-0000-FFFF-FFFF00000000}"/>
  </bookViews>
  <sheets>
    <sheet name="Feuil1" sheetId="1" r:id="rId1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7" i="1" l="1"/>
  <c r="D17" i="1"/>
  <c r="E17" i="1"/>
  <c r="F17" i="1"/>
  <c r="G17" i="1"/>
  <c r="H17" i="1"/>
  <c r="I17" i="1"/>
  <c r="J17" i="1"/>
  <c r="C18" i="1"/>
  <c r="D18" i="1"/>
  <c r="E18" i="1"/>
  <c r="F18" i="1"/>
  <c r="G18" i="1"/>
  <c r="H18" i="1"/>
  <c r="I18" i="1"/>
  <c r="J18" i="1"/>
  <c r="C19" i="1"/>
  <c r="D19" i="1"/>
  <c r="E19" i="1"/>
  <c r="F19" i="1"/>
  <c r="G19" i="1"/>
  <c r="H19" i="1"/>
  <c r="I19" i="1"/>
  <c r="J19" i="1"/>
  <c r="J21" i="1"/>
  <c r="C20" i="1"/>
  <c r="D20" i="1"/>
  <c r="E20" i="1"/>
  <c r="F20" i="1"/>
  <c r="G20" i="1"/>
  <c r="H20" i="1"/>
  <c r="I20" i="1"/>
  <c r="J20" i="1"/>
  <c r="J22" i="1"/>
  <c r="I21" i="1"/>
  <c r="I22" i="1"/>
  <c r="H21" i="1"/>
  <c r="H22" i="1"/>
  <c r="G21" i="1"/>
  <c r="G22" i="1"/>
  <c r="F21" i="1"/>
  <c r="F22" i="1"/>
  <c r="E21" i="1"/>
  <c r="E22" i="1"/>
  <c r="D21" i="1"/>
  <c r="D22" i="1"/>
  <c r="C21" i="1"/>
  <c r="C22" i="1"/>
  <c r="D7" i="1"/>
  <c r="D8" i="1"/>
  <c r="D9" i="1"/>
  <c r="E7" i="1"/>
  <c r="E8" i="1"/>
  <c r="E9" i="1"/>
  <c r="F7" i="1"/>
  <c r="F8" i="1"/>
  <c r="F9" i="1"/>
  <c r="G7" i="1"/>
  <c r="G8" i="1"/>
  <c r="G9" i="1"/>
  <c r="H7" i="1"/>
  <c r="H8" i="1"/>
  <c r="H9" i="1"/>
  <c r="I7" i="1"/>
  <c r="I8" i="1"/>
  <c r="I9" i="1"/>
  <c r="C7" i="1"/>
  <c r="J7" i="1"/>
  <c r="J4" i="1"/>
  <c r="J5" i="1"/>
  <c r="J6" i="1"/>
  <c r="J8" i="1"/>
  <c r="J9" i="1"/>
  <c r="C8" i="1"/>
  <c r="C9" i="1"/>
</calcChain>
</file>

<file path=xl/sharedStrings.xml><?xml version="1.0" encoding="utf-8"?>
<sst xmlns="http://schemas.openxmlformats.org/spreadsheetml/2006/main" count="35" uniqueCount="18">
  <si>
    <t>Nombre de places vendues pour chaque jour et chaque tarif</t>
  </si>
  <si>
    <t>Semaine 40</t>
  </si>
  <si>
    <t>lundi</t>
  </si>
  <si>
    <t>mardi</t>
  </si>
  <si>
    <t>mercredi</t>
  </si>
  <si>
    <t>jeudi</t>
  </si>
  <si>
    <t>vendredi</t>
  </si>
  <si>
    <t>samedi</t>
  </si>
  <si>
    <t>dimanche</t>
  </si>
  <si>
    <t>total semaine</t>
  </si>
  <si>
    <t>Nombre de places à</t>
  </si>
  <si>
    <t>Recette totale</t>
  </si>
  <si>
    <t>Nombre total d'entrées</t>
  </si>
  <si>
    <t>Prix moyen d'une place</t>
  </si>
  <si>
    <t>En rouge, le jour le plus approprié pour faire relâche</t>
  </si>
  <si>
    <t>En vert, le jour le moins approprié pour faire relâche</t>
  </si>
  <si>
    <t>Augmentation prévue du nombre d'entrées</t>
  </si>
  <si>
    <t>Semaine 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</si>
</sst>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€&quot;_);[Red]\(#,##0\ &quot;€&quot;\)"/>
    <numFmt numFmtId="8" formatCode="#,##0.00\ &quot;€&quot;_);[Red]\(#,##0.00\ &quot;€&quot;\)"/>
    <numFmt numFmtId="164" formatCode="#,##0\ &quot;€&quot;"/>
  </numFmts>
  <fonts count="5" x14ac:knownFonts="1">
    <font>
      <sz val="12"/>
      <color theme="1"/>
      <name val="Calibri"/>
      <family val="2"/>
      <charset val="136"/>
      <scheme val="minor"/>
    </font>
    <font>
      <sz val="10"/>
      <color theme="1"/>
      <name val="Arial"/>
      <family val="2"/>
    </font>
    <font>
      <u/>
      <sz val="12"/>
      <color theme="10"/>
      <name val="Calibri"/>
      <family val="2"/>
      <charset val="136"/>
      <scheme val="minor"/>
    </font>
    <font>
      <u/>
      <sz val="12"/>
      <color theme="11"/>
      <name val="Calibri"/>
      <family val="2"/>
      <charset val="136"/>
      <scheme val="minor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B2B2B2"/>
        <bgColor indexed="64"/>
      </patternFill>
    </fill>
    <fill>
      <patternFill patternType="solid">
        <fgColor rgb="FF92D050"/>
        <bgColor indexed="64"/>
      </patternFill>
    </fill>
  </fills>
  <borders count="29"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rgb="FF000000"/>
      </right>
      <top style="thin">
        <color rgb="FF000000"/>
      </top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auto="1"/>
      </bottom>
      <diagonal/>
    </border>
    <border>
      <left style="thin">
        <color rgb="FF000000"/>
      </left>
      <right/>
      <top style="thin">
        <color rgb="FF000000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rgb="FF000000"/>
      </bottom>
      <diagonal/>
    </border>
    <border>
      <left/>
      <right/>
      <top style="thin">
        <color rgb="FF000000"/>
      </top>
      <bottom style="medium">
        <color auto="1"/>
      </bottom>
      <diagonal/>
    </border>
    <border>
      <left/>
      <right style="thin">
        <color auto="1"/>
      </right>
      <top style="thin">
        <color rgb="FF000000"/>
      </top>
      <bottom style="medium">
        <color auto="1"/>
      </bottom>
      <diagonal/>
    </border>
  </borders>
  <cellStyleXfs count="1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9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9" fontId="1" fillId="0" borderId="0" xfId="0" applyNumberFormat="1" applyFont="1" applyAlignment="1">
      <alignment horizontal="left" vertical="center" wrapText="1"/>
    </xf>
    <xf numFmtId="0" fontId="1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8" fontId="1" fillId="0" borderId="4" xfId="0" applyNumberFormat="1" applyFont="1" applyBorder="1" applyAlignment="1">
      <alignment horizontal="center" vertical="center" wrapText="1"/>
    </xf>
    <xf numFmtId="8" fontId="1" fillId="0" borderId="6" xfId="0" applyNumberFormat="1" applyFont="1" applyBorder="1" applyAlignment="1">
      <alignment horizontal="center" vertical="center" wrapText="1"/>
    </xf>
    <xf numFmtId="8" fontId="1" fillId="0" borderId="7" xfId="0" applyNumberFormat="1" applyFont="1" applyBorder="1" applyAlignment="1">
      <alignment horizontal="center" vertical="center" wrapText="1"/>
    </xf>
    <xf numFmtId="8" fontId="1" fillId="0" borderId="8" xfId="0" applyNumberFormat="1" applyFont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right" vertical="center" wrapText="1"/>
    </xf>
    <xf numFmtId="6" fontId="1" fillId="3" borderId="9" xfId="0" applyNumberFormat="1" applyFont="1" applyFill="1" applyBorder="1" applyAlignment="1">
      <alignment horizontal="right" vertical="center" wrapText="1"/>
    </xf>
    <xf numFmtId="0" fontId="1" fillId="0" borderId="12" xfId="0" applyFont="1" applyBorder="1" applyAlignment="1">
      <alignment horizontal="center" vertical="center" wrapText="1"/>
    </xf>
    <xf numFmtId="8" fontId="1" fillId="0" borderId="13" xfId="0" applyNumberFormat="1" applyFont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right" vertical="center" wrapText="1"/>
    </xf>
    <xf numFmtId="6" fontId="1" fillId="3" borderId="11" xfId="0" applyNumberFormat="1" applyFont="1" applyFill="1" applyBorder="1" applyAlignment="1">
      <alignment horizontal="right" vertical="center" wrapText="1"/>
    </xf>
    <xf numFmtId="6" fontId="1" fillId="0" borderId="17" xfId="0" applyNumberFormat="1" applyFont="1" applyBorder="1" applyAlignment="1">
      <alignment horizontal="center" vertical="center" wrapText="1"/>
    </xf>
    <xf numFmtId="6" fontId="1" fillId="0" borderId="18" xfId="0" applyNumberFormat="1" applyFont="1" applyBorder="1" applyAlignment="1">
      <alignment horizontal="center" vertical="center" wrapText="1"/>
    </xf>
    <xf numFmtId="6" fontId="1" fillId="0" borderId="1" xfId="0" applyNumberFormat="1" applyFont="1" applyBorder="1" applyAlignment="1">
      <alignment horizontal="center" vertical="center" wrapText="1"/>
    </xf>
    <xf numFmtId="164" fontId="1" fillId="0" borderId="19" xfId="0" applyNumberFormat="1" applyFont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right" vertical="center" wrapText="1"/>
    </xf>
    <xf numFmtId="6" fontId="1" fillId="3" borderId="21" xfId="0" applyNumberFormat="1" applyFont="1" applyFill="1" applyBorder="1" applyAlignment="1">
      <alignment horizontal="right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6" fontId="1" fillId="0" borderId="19" xfId="0" applyNumberFormat="1" applyFont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right" vertical="center" wrapText="1"/>
    </xf>
    <xf numFmtId="6" fontId="1" fillId="3" borderId="28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right" vertical="center" wrapText="1"/>
    </xf>
  </cellXfs>
  <cellStyles count="15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Normal" xfId="0" builtinId="0"/>
  </cellStyles>
  <dxfs count="4">
    <dxf>
      <font>
        <b val="0"/>
        <i val="0"/>
        <strike val="0"/>
        <color auto="1"/>
      </font>
      <fill>
        <patternFill patternType="solid">
          <fgColor indexed="64"/>
          <bgColor rgb="FF008000"/>
        </patternFill>
      </fill>
    </dxf>
    <dxf>
      <font>
        <b val="0"/>
        <i val="0"/>
        <strike val="0"/>
        <color auto="1"/>
      </font>
      <fill>
        <patternFill patternType="solid">
          <fgColor indexed="64"/>
          <bgColor rgb="FFFF0000"/>
        </patternFill>
      </fill>
    </dxf>
    <dxf>
      <font>
        <b val="0"/>
        <i val="0"/>
        <strike val="0"/>
        <color auto="1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lor auto="1"/>
      </font>
      <fill>
        <patternFill patternType="solid">
          <fgColor indexed="64"/>
          <bgColor rgb="FFFF0000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2"/>
  <sheetViews>
    <sheetView tabSelected="1" workbookViewId="0">
      <selection activeCell="G10" sqref="G10:J10"/>
    </sheetView>
  </sheetViews>
  <sheetFormatPr baseColWidth="10" defaultRowHeight="16" x14ac:dyDescent="0.2"/>
  <cols>
    <col min="1" max="1" width="17.1640625" customWidth="1"/>
    <col min="2" max="2" width="4.83203125" customWidth="1"/>
  </cols>
  <sheetData>
    <row r="1" spans="1:10" x14ac:dyDescent="0.2">
      <c r="A1" s="1"/>
      <c r="B1" s="1"/>
      <c r="C1" s="36" t="s">
        <v>0</v>
      </c>
      <c r="D1" s="36"/>
      <c r="E1" s="36"/>
      <c r="F1" s="36"/>
      <c r="G1" s="36"/>
      <c r="H1" s="36"/>
      <c r="I1" s="36"/>
      <c r="J1" s="7"/>
    </row>
    <row r="2" spans="1:10" x14ac:dyDescent="0.2">
      <c r="A2" s="1"/>
      <c r="B2" s="1"/>
      <c r="C2" s="36" t="s">
        <v>1</v>
      </c>
      <c r="D2" s="36"/>
      <c r="E2" s="36"/>
      <c r="F2" s="36"/>
      <c r="G2" s="36"/>
      <c r="H2" s="36"/>
      <c r="I2" s="36"/>
      <c r="J2" s="7"/>
    </row>
    <row r="3" spans="1:10" ht="28" x14ac:dyDescent="0.2">
      <c r="A3" s="1"/>
      <c r="B3" s="5"/>
      <c r="C3" s="8" t="s">
        <v>2</v>
      </c>
      <c r="D3" s="8" t="s">
        <v>3</v>
      </c>
      <c r="E3" s="8" t="s">
        <v>4</v>
      </c>
      <c r="F3" s="8" t="s">
        <v>5</v>
      </c>
      <c r="G3" s="8" t="s">
        <v>6</v>
      </c>
      <c r="H3" s="8" t="s">
        <v>7</v>
      </c>
      <c r="I3" s="8" t="s">
        <v>8</v>
      </c>
      <c r="J3" s="11" t="s">
        <v>9</v>
      </c>
    </row>
    <row r="4" spans="1:10" x14ac:dyDescent="0.2">
      <c r="A4" s="21" t="s">
        <v>10</v>
      </c>
      <c r="B4" s="22">
        <v>15</v>
      </c>
      <c r="C4" s="19">
        <v>12</v>
      </c>
      <c r="D4" s="9">
        <v>17</v>
      </c>
      <c r="E4" s="9">
        <v>15</v>
      </c>
      <c r="F4" s="9">
        <v>12</v>
      </c>
      <c r="G4" s="9">
        <v>29</v>
      </c>
      <c r="H4" s="9">
        <v>65</v>
      </c>
      <c r="I4" s="10">
        <v>45</v>
      </c>
      <c r="J4" s="11">
        <f>SUM(C4:I4)</f>
        <v>195</v>
      </c>
    </row>
    <row r="5" spans="1:10" x14ac:dyDescent="0.2">
      <c r="A5" s="21" t="s">
        <v>10</v>
      </c>
      <c r="B5" s="22">
        <v>10</v>
      </c>
      <c r="C5" s="19">
        <v>25</v>
      </c>
      <c r="D5" s="9">
        <v>30</v>
      </c>
      <c r="E5" s="9">
        <v>18</v>
      </c>
      <c r="F5" s="9">
        <v>20</v>
      </c>
      <c r="G5" s="9">
        <v>19</v>
      </c>
      <c r="H5" s="9">
        <v>48</v>
      </c>
      <c r="I5" s="10">
        <v>23</v>
      </c>
      <c r="J5" s="11">
        <f t="shared" ref="J5:J7" si="0">SUM(C5:I5)</f>
        <v>183</v>
      </c>
    </row>
    <row r="6" spans="1:10" ht="17" thickBot="1" x14ac:dyDescent="0.25">
      <c r="A6" s="27" t="s">
        <v>10</v>
      </c>
      <c r="B6" s="28">
        <v>8</v>
      </c>
      <c r="C6" s="29">
        <v>3</v>
      </c>
      <c r="D6" s="30">
        <v>5</v>
      </c>
      <c r="E6" s="30">
        <v>65</v>
      </c>
      <c r="F6" s="30">
        <v>5</v>
      </c>
      <c r="G6" s="30">
        <v>9</v>
      </c>
      <c r="H6" s="30">
        <v>60</v>
      </c>
      <c r="I6" s="31">
        <v>12</v>
      </c>
      <c r="J6" s="32">
        <f t="shared" si="0"/>
        <v>159</v>
      </c>
    </row>
    <row r="7" spans="1:10" x14ac:dyDescent="0.2">
      <c r="A7" s="42" t="s">
        <v>11</v>
      </c>
      <c r="B7" s="43"/>
      <c r="C7" s="23">
        <f>SUMPRODUCT(C4:C6,$B4:$B6)</f>
        <v>454</v>
      </c>
      <c r="D7" s="24">
        <f t="shared" ref="D7:I7" si="1">SUMPRODUCT(D4:D6,$B4:$B6)</f>
        <v>595</v>
      </c>
      <c r="E7" s="24">
        <f t="shared" si="1"/>
        <v>925</v>
      </c>
      <c r="F7" s="24">
        <f t="shared" si="1"/>
        <v>420</v>
      </c>
      <c r="G7" s="24">
        <f t="shared" si="1"/>
        <v>697</v>
      </c>
      <c r="H7" s="24">
        <f t="shared" si="1"/>
        <v>1935</v>
      </c>
      <c r="I7" s="25">
        <f t="shared" si="1"/>
        <v>1001</v>
      </c>
      <c r="J7" s="26">
        <f t="shared" si="0"/>
        <v>6027</v>
      </c>
    </row>
    <row r="8" spans="1:10" ht="16" customHeight="1" x14ac:dyDescent="0.2">
      <c r="A8" s="44" t="s">
        <v>12</v>
      </c>
      <c r="B8" s="45"/>
      <c r="C8" s="19">
        <f>SUM(C4:C6)</f>
        <v>40</v>
      </c>
      <c r="D8" s="9">
        <f t="shared" ref="D8:J8" si="2">SUM(D4:D6)</f>
        <v>52</v>
      </c>
      <c r="E8" s="9">
        <f t="shared" si="2"/>
        <v>98</v>
      </c>
      <c r="F8" s="9">
        <f t="shared" si="2"/>
        <v>37</v>
      </c>
      <c r="G8" s="9">
        <f t="shared" si="2"/>
        <v>57</v>
      </c>
      <c r="H8" s="9">
        <f t="shared" si="2"/>
        <v>173</v>
      </c>
      <c r="I8" s="10">
        <f t="shared" si="2"/>
        <v>80</v>
      </c>
      <c r="J8" s="11">
        <f t="shared" si="2"/>
        <v>537</v>
      </c>
    </row>
    <row r="9" spans="1:10" ht="16" customHeight="1" x14ac:dyDescent="0.2">
      <c r="A9" s="44" t="s">
        <v>13</v>
      </c>
      <c r="B9" s="45"/>
      <c r="C9" s="20">
        <f>C7/C8</f>
        <v>11.35</v>
      </c>
      <c r="D9" s="13">
        <f t="shared" ref="D9:J9" si="3">D7/D8</f>
        <v>11.442307692307692</v>
      </c>
      <c r="E9" s="13">
        <f t="shared" si="3"/>
        <v>9.4387755102040813</v>
      </c>
      <c r="F9" s="13">
        <f t="shared" si="3"/>
        <v>11.351351351351351</v>
      </c>
      <c r="G9" s="13">
        <f t="shared" si="3"/>
        <v>12.228070175438596</v>
      </c>
      <c r="H9" s="13">
        <f t="shared" si="3"/>
        <v>11.184971098265896</v>
      </c>
      <c r="I9" s="14">
        <f t="shared" si="3"/>
        <v>12.512499999999999</v>
      </c>
      <c r="J9" s="15">
        <f t="shared" si="3"/>
        <v>11.223463687150838</v>
      </c>
    </row>
    <row r="10" spans="1:10" x14ac:dyDescent="0.2">
      <c r="A10" s="7"/>
      <c r="B10" s="5"/>
      <c r="C10" s="37" t="s">
        <v>14</v>
      </c>
      <c r="D10" s="37"/>
      <c r="E10" s="37"/>
      <c r="F10" s="37"/>
      <c r="G10" s="48" t="s">
        <v>15</v>
      </c>
      <c r="H10" s="48"/>
      <c r="I10" s="48"/>
      <c r="J10" s="48"/>
    </row>
    <row r="11" spans="1:10" x14ac:dyDescent="0.2">
      <c r="A11" s="1"/>
      <c r="B11" s="3"/>
      <c r="C11" s="6"/>
      <c r="D11" s="6"/>
      <c r="E11" s="6"/>
      <c r="F11" s="6"/>
      <c r="G11" s="6"/>
      <c r="H11" s="6"/>
      <c r="I11" s="6"/>
      <c r="J11" s="6"/>
    </row>
    <row r="12" spans="1:10" x14ac:dyDescent="0.2">
      <c r="A12" s="38" t="s">
        <v>16</v>
      </c>
      <c r="B12" s="38"/>
      <c r="C12" s="38"/>
      <c r="D12" s="38"/>
      <c r="E12" s="4">
        <v>0.12</v>
      </c>
      <c r="F12" s="2"/>
      <c r="G12" s="2"/>
      <c r="H12" s="2"/>
      <c r="I12" s="2"/>
      <c r="J12" s="2"/>
    </row>
    <row r="13" spans="1:10" x14ac:dyDescent="0.2">
      <c r="A13" s="1"/>
      <c r="B13" s="3"/>
      <c r="C13" s="2"/>
      <c r="D13" s="2"/>
      <c r="E13" s="2"/>
      <c r="F13" s="2"/>
      <c r="G13" s="2"/>
      <c r="H13" s="2"/>
      <c r="I13" s="2"/>
      <c r="J13" s="2"/>
    </row>
    <row r="14" spans="1:10" x14ac:dyDescent="0.2">
      <c r="A14" s="1"/>
      <c r="B14" s="1"/>
      <c r="C14" s="41" t="s">
        <v>0</v>
      </c>
      <c r="D14" s="41"/>
      <c r="E14" s="41"/>
      <c r="F14" s="41"/>
      <c r="G14" s="41"/>
      <c r="H14" s="41"/>
      <c r="I14" s="41"/>
      <c r="J14" s="2"/>
    </row>
    <row r="15" spans="1:10" x14ac:dyDescent="0.2">
      <c r="A15" s="1"/>
      <c r="B15" s="1"/>
      <c r="C15" s="41" t="s">
        <v>17</v>
      </c>
      <c r="D15" s="41"/>
      <c r="E15" s="41"/>
      <c r="F15" s="41"/>
      <c r="G15" s="41"/>
      <c r="H15" s="41"/>
      <c r="I15" s="41"/>
      <c r="J15" s="2"/>
    </row>
    <row r="16" spans="1:10" ht="28" x14ac:dyDescent="0.2">
      <c r="A16" s="1"/>
      <c r="B16" s="3"/>
      <c r="C16" s="16" t="s">
        <v>2</v>
      </c>
      <c r="D16" s="16" t="s">
        <v>3</v>
      </c>
      <c r="E16" s="16" t="s">
        <v>4</v>
      </c>
      <c r="F16" s="16" t="s">
        <v>5</v>
      </c>
      <c r="G16" s="16" t="s">
        <v>6</v>
      </c>
      <c r="H16" s="16" t="s">
        <v>7</v>
      </c>
      <c r="I16" s="16" t="s">
        <v>8</v>
      </c>
      <c r="J16" s="11" t="s">
        <v>9</v>
      </c>
    </row>
    <row r="17" spans="1:10" x14ac:dyDescent="0.2">
      <c r="A17" s="17" t="s">
        <v>10</v>
      </c>
      <c r="B17" s="18">
        <v>15</v>
      </c>
      <c r="C17" s="11">
        <f>ROUND(C4*(1+$E$12),0)</f>
        <v>13</v>
      </c>
      <c r="D17" s="11">
        <f t="shared" ref="D17:I17" si="4">ROUND(D4*(1+$E$12),0)</f>
        <v>19</v>
      </c>
      <c r="E17" s="11">
        <f t="shared" si="4"/>
        <v>17</v>
      </c>
      <c r="F17" s="11">
        <f t="shared" si="4"/>
        <v>13</v>
      </c>
      <c r="G17" s="11">
        <f t="shared" si="4"/>
        <v>32</v>
      </c>
      <c r="H17" s="11">
        <f t="shared" si="4"/>
        <v>73</v>
      </c>
      <c r="I17" s="11">
        <f t="shared" si="4"/>
        <v>50</v>
      </c>
      <c r="J17" s="11">
        <f t="shared" ref="J17:J20" si="5">SUM(C17:I17)</f>
        <v>217</v>
      </c>
    </row>
    <row r="18" spans="1:10" x14ac:dyDescent="0.2">
      <c r="A18" s="17" t="s">
        <v>10</v>
      </c>
      <c r="B18" s="18">
        <v>10</v>
      </c>
      <c r="C18" s="11">
        <f t="shared" ref="C18:I18" si="6">ROUND(C5*(1+$E$12),0)</f>
        <v>28</v>
      </c>
      <c r="D18" s="11">
        <f t="shared" si="6"/>
        <v>34</v>
      </c>
      <c r="E18" s="11">
        <f t="shared" si="6"/>
        <v>20</v>
      </c>
      <c r="F18" s="11">
        <f t="shared" si="6"/>
        <v>22</v>
      </c>
      <c r="G18" s="11">
        <f t="shared" si="6"/>
        <v>21</v>
      </c>
      <c r="H18" s="11">
        <f t="shared" si="6"/>
        <v>54</v>
      </c>
      <c r="I18" s="11">
        <f t="shared" si="6"/>
        <v>26</v>
      </c>
      <c r="J18" s="11">
        <f t="shared" si="5"/>
        <v>205</v>
      </c>
    </row>
    <row r="19" spans="1:10" ht="17" thickBot="1" x14ac:dyDescent="0.25">
      <c r="A19" s="34" t="s">
        <v>10</v>
      </c>
      <c r="B19" s="35">
        <v>8</v>
      </c>
      <c r="C19" s="32">
        <f t="shared" ref="C19:I19" si="7">ROUND(C6*(1+$E$12),0)</f>
        <v>3</v>
      </c>
      <c r="D19" s="32">
        <f t="shared" si="7"/>
        <v>6</v>
      </c>
      <c r="E19" s="32">
        <f t="shared" si="7"/>
        <v>73</v>
      </c>
      <c r="F19" s="32">
        <f t="shared" si="7"/>
        <v>6</v>
      </c>
      <c r="G19" s="32">
        <f t="shared" si="7"/>
        <v>10</v>
      </c>
      <c r="H19" s="32">
        <f t="shared" si="7"/>
        <v>67</v>
      </c>
      <c r="I19" s="32">
        <f t="shared" si="7"/>
        <v>13</v>
      </c>
      <c r="J19" s="32">
        <f t="shared" si="5"/>
        <v>178</v>
      </c>
    </row>
    <row r="20" spans="1:10" x14ac:dyDescent="0.2">
      <c r="A20" s="46" t="s">
        <v>11</v>
      </c>
      <c r="B20" s="47"/>
      <c r="C20" s="33">
        <f>SUMPRODUCT(C17:C19,$B17:$B19)</f>
        <v>499</v>
      </c>
      <c r="D20" s="33">
        <f t="shared" ref="D20" si="8">SUMPRODUCT(D17:D19,$B17:$B19)</f>
        <v>673</v>
      </c>
      <c r="E20" s="33">
        <f t="shared" ref="E20" si="9">SUMPRODUCT(E17:E19,$B17:$B19)</f>
        <v>1039</v>
      </c>
      <c r="F20" s="33">
        <f t="shared" ref="F20" si="10">SUMPRODUCT(F17:F19,$B17:$B19)</f>
        <v>463</v>
      </c>
      <c r="G20" s="33">
        <f t="shared" ref="G20" si="11">SUMPRODUCT(G17:G19,$B17:$B19)</f>
        <v>770</v>
      </c>
      <c r="H20" s="33">
        <f t="shared" ref="H20" si="12">SUMPRODUCT(H17:H19,$B17:$B19)</f>
        <v>2171</v>
      </c>
      <c r="I20" s="33">
        <f t="shared" ref="I20" si="13">SUMPRODUCT(I17:I19,$B17:$B19)</f>
        <v>1114</v>
      </c>
      <c r="J20" s="26">
        <f t="shared" si="5"/>
        <v>6729</v>
      </c>
    </row>
    <row r="21" spans="1:10" x14ac:dyDescent="0.2">
      <c r="A21" s="39" t="s">
        <v>12</v>
      </c>
      <c r="B21" s="40"/>
      <c r="C21" s="11">
        <f>SUM(C17:C19)</f>
        <v>44</v>
      </c>
      <c r="D21" s="11">
        <f t="shared" ref="D21:I21" si="14">SUM(D17:D19)</f>
        <v>59</v>
      </c>
      <c r="E21" s="11">
        <f t="shared" si="14"/>
        <v>110</v>
      </c>
      <c r="F21" s="11">
        <f t="shared" si="14"/>
        <v>41</v>
      </c>
      <c r="G21" s="11">
        <f t="shared" si="14"/>
        <v>63</v>
      </c>
      <c r="H21" s="11">
        <f t="shared" si="14"/>
        <v>194</v>
      </c>
      <c r="I21" s="11">
        <f t="shared" si="14"/>
        <v>89</v>
      </c>
      <c r="J21" s="11">
        <f>SUM(J17:J19)</f>
        <v>600</v>
      </c>
    </row>
    <row r="22" spans="1:10" x14ac:dyDescent="0.2">
      <c r="A22" s="39" t="s">
        <v>13</v>
      </c>
      <c r="B22" s="40"/>
      <c r="C22" s="12">
        <f>C20/C21</f>
        <v>11.340909090909092</v>
      </c>
      <c r="D22" s="12">
        <f t="shared" ref="D22" si="15">D20/D21</f>
        <v>11.40677966101695</v>
      </c>
      <c r="E22" s="12">
        <f t="shared" ref="E22" si="16">E20/E21</f>
        <v>9.4454545454545453</v>
      </c>
      <c r="F22" s="12">
        <f t="shared" ref="F22" si="17">F20/F21</f>
        <v>11.292682926829269</v>
      </c>
      <c r="G22" s="12">
        <f t="shared" ref="G22" si="18">G20/G21</f>
        <v>12.222222222222221</v>
      </c>
      <c r="H22" s="12">
        <f t="shared" ref="H22" si="19">H20/H21</f>
        <v>11.190721649484535</v>
      </c>
      <c r="I22" s="12">
        <f t="shared" ref="I22" si="20">I20/I21</f>
        <v>12.51685393258427</v>
      </c>
      <c r="J22" s="12">
        <f>J20/J21</f>
        <v>11.215</v>
      </c>
    </row>
  </sheetData>
  <mergeCells count="13">
    <mergeCell ref="A22:B22"/>
    <mergeCell ref="C15:I15"/>
    <mergeCell ref="A7:B7"/>
    <mergeCell ref="A8:B8"/>
    <mergeCell ref="A9:B9"/>
    <mergeCell ref="A20:B20"/>
    <mergeCell ref="A21:B21"/>
    <mergeCell ref="C14:I14"/>
    <mergeCell ref="C1:I1"/>
    <mergeCell ref="C2:I2"/>
    <mergeCell ref="C10:F10"/>
    <mergeCell ref="G10:J10"/>
    <mergeCell ref="A12:D12"/>
  </mergeCells>
  <conditionalFormatting sqref="C3:I3">
    <cfRule type="expression" dxfId="3" priority="2">
      <formula>C$7=MIN($C$7:$I$7)</formula>
    </cfRule>
    <cfRule type="expression" dxfId="2" priority="1">
      <formula>C$7=MAX($C$7:$I$7)</formula>
    </cfRule>
  </conditionalFormatting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Patrice SÉÉBOLD</dc:creator>
  <cp:lastModifiedBy>Utilisateur Microsoft Office</cp:lastModifiedBy>
  <dcterms:created xsi:type="dcterms:W3CDTF">2016-10-26T14:50:42Z</dcterms:created>
  <dcterms:modified xsi:type="dcterms:W3CDTF">2018-11-01T10:05:08Z</dcterms:modified>
</cp:coreProperties>
</file>