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a/Desktop/Mes-Cours/2020-2021/LPMA/nouveau-td/"/>
    </mc:Choice>
  </mc:AlternateContent>
  <xr:revisionPtr revIDLastSave="0" documentId="8_{DA86947F-7303-1444-8B3C-9D902652DC10}" xr6:coauthVersionLast="36" xr6:coauthVersionMax="36" xr10:uidLastSave="{00000000-0000-0000-0000-000000000000}"/>
  <bookViews>
    <workbookView xWindow="760" yWindow="460" windowWidth="28040" windowHeight="16180" activeTab="1" xr2:uid="{A055579E-DB29-3248-95E1-4B63F8FE00CA}"/>
  </bookViews>
  <sheets>
    <sheet name="Donnees" sheetId="1" r:id="rId1"/>
    <sheet name="corrections" sheetId="2" r:id="rId2"/>
  </sheets>
  <calcPr calcId="18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2" l="1"/>
  <c r="B30" i="2"/>
  <c r="C29" i="2"/>
  <c r="C28" i="2"/>
  <c r="B29" i="2"/>
  <c r="B28" i="2"/>
  <c r="C22" i="2"/>
  <c r="C21" i="2"/>
  <c r="B22" i="2"/>
  <c r="B21" i="2"/>
  <c r="B23" i="2"/>
  <c r="D23" i="2" s="1"/>
  <c r="C23" i="2"/>
  <c r="B37" i="2" l="1"/>
  <c r="B35" i="2"/>
  <c r="D8" i="2"/>
  <c r="C8" i="2"/>
  <c r="B8" i="2"/>
  <c r="D22" i="2" l="1"/>
  <c r="D21" i="2"/>
  <c r="D28" i="2" l="1"/>
  <c r="D29" i="2"/>
  <c r="C30" i="2"/>
  <c r="D30" i="2" l="1"/>
  <c r="B33" i="2" s="1"/>
</calcChain>
</file>

<file path=xl/sharedStrings.xml><?xml version="1.0" encoding="utf-8"?>
<sst xmlns="http://schemas.openxmlformats.org/spreadsheetml/2006/main" count="40" uniqueCount="22">
  <si>
    <t>id</t>
  </si>
  <si>
    <t>sexe</t>
  </si>
  <si>
    <t>Étiquettes de lignes</t>
  </si>
  <si>
    <t>Total général</t>
  </si>
  <si>
    <t>Étiquettes de colonnes</t>
  </si>
  <si>
    <t>Nombre de sexe</t>
  </si>
  <si>
    <t>Femme</t>
  </si>
  <si>
    <t>Homme</t>
  </si>
  <si>
    <t>Alcool oui</t>
  </si>
  <si>
    <t>Alcool non</t>
  </si>
  <si>
    <t>Sexe</t>
  </si>
  <si>
    <t>Calcul fréquence théorique</t>
  </si>
  <si>
    <t>Calcul Khi-2</t>
  </si>
  <si>
    <t>Khideux  seuil critique 5%</t>
  </si>
  <si>
    <t>Khideux  seuil critique 1%</t>
  </si>
  <si>
    <t>Proba Khideux</t>
  </si>
  <si>
    <t>stress</t>
  </si>
  <si>
    <t>Stress oui</t>
  </si>
  <si>
    <t>Stress non</t>
  </si>
  <si>
    <t>Khideux calculé</t>
  </si>
  <si>
    <t>1 – Réaliser un tableau croisé dynamique</t>
  </si>
  <si>
    <t>% des personnes ayant répondus oui ou 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</si>
</sst>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1" applyFont="1"/>
    <xf numFmtId="2" fontId="0" fillId="0" borderId="0" xfId="0" applyNumberFormat="1"/>
    <xf numFmtId="0" fontId="0" fillId="0" borderId="1" xfId="0" applyBorder="1"/>
    <xf numFmtId="9" fontId="0" fillId="0" borderId="1" xfId="1" applyFont="1" applyBorder="1"/>
    <xf numFmtId="2" fontId="0" fillId="0" borderId="1" xfId="0" applyNumberFormat="1" applyBorder="1"/>
    <xf numFmtId="10" fontId="0" fillId="0" borderId="0" xfId="1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ngay@gmail.com" refreshedDate="44284.402420949074" createdVersion="6" refreshedVersion="6" minRefreshableVersion="3" recordCount="100" xr:uid="{E4D7B041-3DA7-1341-A136-A28DA451AC61}">
  <cacheSource type="worksheet">
    <worksheetSource ref="A1:C101" sheet="Donnees"/>
  </cacheSource>
  <cacheFields count="3">
    <cacheField name="id" numFmtId="0">
      <sharedItems containsSemiMixedTypes="0" containsString="0" containsNumber="1" containsInteger="1" minValue="1" maxValue="100"/>
    </cacheField>
    <cacheField name="sexe" numFmtId="0">
      <sharedItems containsSemiMixedTypes="0" containsString="0" containsNumber="1" containsInteger="1" minValue="0" maxValue="1" count="2">
        <n v="1"/>
        <n v="0"/>
      </sharedItems>
    </cacheField>
    <cacheField name="alcool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n v="1"/>
    <x v="0"/>
    <x v="0"/>
  </r>
  <r>
    <n v="2"/>
    <x v="0"/>
    <x v="1"/>
  </r>
  <r>
    <n v="3"/>
    <x v="1"/>
    <x v="0"/>
  </r>
  <r>
    <n v="4"/>
    <x v="1"/>
    <x v="0"/>
  </r>
  <r>
    <n v="5"/>
    <x v="1"/>
    <x v="0"/>
  </r>
  <r>
    <n v="6"/>
    <x v="0"/>
    <x v="1"/>
  </r>
  <r>
    <n v="7"/>
    <x v="0"/>
    <x v="1"/>
  </r>
  <r>
    <n v="8"/>
    <x v="0"/>
    <x v="0"/>
  </r>
  <r>
    <n v="9"/>
    <x v="1"/>
    <x v="0"/>
  </r>
  <r>
    <n v="10"/>
    <x v="1"/>
    <x v="0"/>
  </r>
  <r>
    <n v="11"/>
    <x v="0"/>
    <x v="1"/>
  </r>
  <r>
    <n v="12"/>
    <x v="0"/>
    <x v="1"/>
  </r>
  <r>
    <n v="13"/>
    <x v="0"/>
    <x v="1"/>
  </r>
  <r>
    <n v="14"/>
    <x v="1"/>
    <x v="1"/>
  </r>
  <r>
    <n v="15"/>
    <x v="1"/>
    <x v="1"/>
  </r>
  <r>
    <n v="16"/>
    <x v="0"/>
    <x v="1"/>
  </r>
  <r>
    <n v="17"/>
    <x v="0"/>
    <x v="0"/>
  </r>
  <r>
    <n v="18"/>
    <x v="0"/>
    <x v="1"/>
  </r>
  <r>
    <n v="19"/>
    <x v="0"/>
    <x v="0"/>
  </r>
  <r>
    <n v="20"/>
    <x v="0"/>
    <x v="1"/>
  </r>
  <r>
    <n v="21"/>
    <x v="1"/>
    <x v="0"/>
  </r>
  <r>
    <n v="22"/>
    <x v="1"/>
    <x v="0"/>
  </r>
  <r>
    <n v="23"/>
    <x v="0"/>
    <x v="1"/>
  </r>
  <r>
    <n v="24"/>
    <x v="0"/>
    <x v="0"/>
  </r>
  <r>
    <n v="25"/>
    <x v="1"/>
    <x v="0"/>
  </r>
  <r>
    <n v="26"/>
    <x v="0"/>
    <x v="0"/>
  </r>
  <r>
    <n v="27"/>
    <x v="0"/>
    <x v="1"/>
  </r>
  <r>
    <n v="28"/>
    <x v="1"/>
    <x v="0"/>
  </r>
  <r>
    <n v="29"/>
    <x v="0"/>
    <x v="0"/>
  </r>
  <r>
    <n v="30"/>
    <x v="1"/>
    <x v="0"/>
  </r>
  <r>
    <n v="31"/>
    <x v="1"/>
    <x v="1"/>
  </r>
  <r>
    <n v="32"/>
    <x v="0"/>
    <x v="1"/>
  </r>
  <r>
    <n v="33"/>
    <x v="1"/>
    <x v="1"/>
  </r>
  <r>
    <n v="34"/>
    <x v="0"/>
    <x v="1"/>
  </r>
  <r>
    <n v="35"/>
    <x v="1"/>
    <x v="1"/>
  </r>
  <r>
    <n v="36"/>
    <x v="0"/>
    <x v="1"/>
  </r>
  <r>
    <n v="37"/>
    <x v="0"/>
    <x v="0"/>
  </r>
  <r>
    <n v="38"/>
    <x v="1"/>
    <x v="0"/>
  </r>
  <r>
    <n v="39"/>
    <x v="0"/>
    <x v="0"/>
  </r>
  <r>
    <n v="40"/>
    <x v="0"/>
    <x v="1"/>
  </r>
  <r>
    <n v="41"/>
    <x v="1"/>
    <x v="0"/>
  </r>
  <r>
    <n v="42"/>
    <x v="0"/>
    <x v="0"/>
  </r>
  <r>
    <n v="43"/>
    <x v="0"/>
    <x v="1"/>
  </r>
  <r>
    <n v="44"/>
    <x v="1"/>
    <x v="1"/>
  </r>
  <r>
    <n v="45"/>
    <x v="1"/>
    <x v="0"/>
  </r>
  <r>
    <n v="46"/>
    <x v="1"/>
    <x v="0"/>
  </r>
  <r>
    <n v="47"/>
    <x v="1"/>
    <x v="0"/>
  </r>
  <r>
    <n v="48"/>
    <x v="0"/>
    <x v="0"/>
  </r>
  <r>
    <n v="49"/>
    <x v="0"/>
    <x v="0"/>
  </r>
  <r>
    <n v="50"/>
    <x v="0"/>
    <x v="1"/>
  </r>
  <r>
    <n v="51"/>
    <x v="0"/>
    <x v="0"/>
  </r>
  <r>
    <n v="52"/>
    <x v="0"/>
    <x v="1"/>
  </r>
  <r>
    <n v="53"/>
    <x v="1"/>
    <x v="0"/>
  </r>
  <r>
    <n v="54"/>
    <x v="0"/>
    <x v="1"/>
  </r>
  <r>
    <n v="55"/>
    <x v="1"/>
    <x v="1"/>
  </r>
  <r>
    <n v="56"/>
    <x v="1"/>
    <x v="0"/>
  </r>
  <r>
    <n v="57"/>
    <x v="0"/>
    <x v="1"/>
  </r>
  <r>
    <n v="58"/>
    <x v="1"/>
    <x v="1"/>
  </r>
  <r>
    <n v="59"/>
    <x v="0"/>
    <x v="0"/>
  </r>
  <r>
    <n v="60"/>
    <x v="0"/>
    <x v="1"/>
  </r>
  <r>
    <n v="61"/>
    <x v="1"/>
    <x v="0"/>
  </r>
  <r>
    <n v="62"/>
    <x v="0"/>
    <x v="1"/>
  </r>
  <r>
    <n v="63"/>
    <x v="1"/>
    <x v="0"/>
  </r>
  <r>
    <n v="64"/>
    <x v="1"/>
    <x v="1"/>
  </r>
  <r>
    <n v="65"/>
    <x v="0"/>
    <x v="1"/>
  </r>
  <r>
    <n v="66"/>
    <x v="0"/>
    <x v="0"/>
  </r>
  <r>
    <n v="67"/>
    <x v="1"/>
    <x v="0"/>
  </r>
  <r>
    <n v="68"/>
    <x v="0"/>
    <x v="0"/>
  </r>
  <r>
    <n v="69"/>
    <x v="0"/>
    <x v="0"/>
  </r>
  <r>
    <n v="70"/>
    <x v="1"/>
    <x v="1"/>
  </r>
  <r>
    <n v="71"/>
    <x v="0"/>
    <x v="1"/>
  </r>
  <r>
    <n v="72"/>
    <x v="0"/>
    <x v="0"/>
  </r>
  <r>
    <n v="73"/>
    <x v="0"/>
    <x v="0"/>
  </r>
  <r>
    <n v="74"/>
    <x v="0"/>
    <x v="0"/>
  </r>
  <r>
    <n v="75"/>
    <x v="1"/>
    <x v="0"/>
  </r>
  <r>
    <n v="76"/>
    <x v="1"/>
    <x v="0"/>
  </r>
  <r>
    <n v="77"/>
    <x v="0"/>
    <x v="0"/>
  </r>
  <r>
    <n v="78"/>
    <x v="1"/>
    <x v="0"/>
  </r>
  <r>
    <n v="79"/>
    <x v="0"/>
    <x v="1"/>
  </r>
  <r>
    <n v="80"/>
    <x v="1"/>
    <x v="0"/>
  </r>
  <r>
    <n v="81"/>
    <x v="1"/>
    <x v="0"/>
  </r>
  <r>
    <n v="82"/>
    <x v="0"/>
    <x v="1"/>
  </r>
  <r>
    <n v="83"/>
    <x v="1"/>
    <x v="1"/>
  </r>
  <r>
    <n v="84"/>
    <x v="1"/>
    <x v="1"/>
  </r>
  <r>
    <n v="85"/>
    <x v="0"/>
    <x v="0"/>
  </r>
  <r>
    <n v="86"/>
    <x v="1"/>
    <x v="0"/>
  </r>
  <r>
    <n v="87"/>
    <x v="1"/>
    <x v="1"/>
  </r>
  <r>
    <n v="88"/>
    <x v="0"/>
    <x v="1"/>
  </r>
  <r>
    <n v="89"/>
    <x v="0"/>
    <x v="1"/>
  </r>
  <r>
    <n v="90"/>
    <x v="0"/>
    <x v="1"/>
  </r>
  <r>
    <n v="91"/>
    <x v="0"/>
    <x v="1"/>
  </r>
  <r>
    <n v="92"/>
    <x v="1"/>
    <x v="0"/>
  </r>
  <r>
    <n v="93"/>
    <x v="0"/>
    <x v="0"/>
  </r>
  <r>
    <n v="94"/>
    <x v="0"/>
    <x v="1"/>
  </r>
  <r>
    <n v="95"/>
    <x v="0"/>
    <x v="0"/>
  </r>
  <r>
    <n v="96"/>
    <x v="0"/>
    <x v="1"/>
  </r>
  <r>
    <n v="97"/>
    <x v="0"/>
    <x v="0"/>
  </r>
  <r>
    <n v="98"/>
    <x v="0"/>
    <x v="1"/>
  </r>
  <r>
    <n v="99"/>
    <x v="1"/>
    <x v="0"/>
  </r>
  <r>
    <n v="10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49DF6B-905C-F24F-938D-9DBD996CD444}" name="Tableau croisé dynamique1" cacheId="1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D7" firstHeaderRow="1" firstDataRow="2" firstDataCol="1"/>
  <pivotFields count="3">
    <pivotField showAll="0"/>
    <pivotField axis="axisRow" dataField="1" showAll="0">
      <items count="3">
        <item n="Femme" x="1"/>
        <item n="Homme" x="0"/>
        <item t="default"/>
      </items>
    </pivotField>
    <pivotField axis="axisCol" showAll="0">
      <items count="3">
        <item n="Alcool oui" x="0"/>
        <item n="Alcool non"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Nombre de sex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F7B22-4640-A640-B87D-DDE279DFB839}">
  <dimension ref="A1:C101"/>
  <sheetViews>
    <sheetView workbookViewId="0">
      <pane ySplit="3" topLeftCell="A88" activePane="bottomLeft" state="frozen"/>
      <selection pane="bottomLeft" sqref="A1:C101"/>
    </sheetView>
  </sheetViews>
  <sheetFormatPr baseColWidth="10" defaultRowHeight="16" x14ac:dyDescent="0.2"/>
  <sheetData>
    <row r="1" spans="1:3" x14ac:dyDescent="0.2">
      <c r="A1" s="10" t="s">
        <v>0</v>
      </c>
      <c r="B1" s="10" t="s">
        <v>1</v>
      </c>
      <c r="C1" s="10" t="s">
        <v>16</v>
      </c>
    </row>
    <row r="2" spans="1:3" x14ac:dyDescent="0.2">
      <c r="A2" s="6">
        <v>1</v>
      </c>
      <c r="B2" s="6">
        <v>1</v>
      </c>
      <c r="C2" s="6">
        <v>0</v>
      </c>
    </row>
    <row r="3" spans="1:3" x14ac:dyDescent="0.2">
      <c r="A3" s="6">
        <v>2</v>
      </c>
      <c r="B3" s="6">
        <v>1</v>
      </c>
      <c r="C3" s="6">
        <v>1</v>
      </c>
    </row>
    <row r="4" spans="1:3" x14ac:dyDescent="0.2">
      <c r="A4" s="6">
        <v>3</v>
      </c>
      <c r="B4" s="6">
        <v>0</v>
      </c>
      <c r="C4" s="6">
        <v>0</v>
      </c>
    </row>
    <row r="5" spans="1:3" x14ac:dyDescent="0.2">
      <c r="A5" s="6">
        <v>4</v>
      </c>
      <c r="B5" s="6">
        <v>0</v>
      </c>
      <c r="C5" s="6">
        <v>0</v>
      </c>
    </row>
    <row r="6" spans="1:3" x14ac:dyDescent="0.2">
      <c r="A6" s="6">
        <v>5</v>
      </c>
      <c r="B6" s="6">
        <v>0</v>
      </c>
      <c r="C6" s="6">
        <v>0</v>
      </c>
    </row>
    <row r="7" spans="1:3" x14ac:dyDescent="0.2">
      <c r="A7" s="6">
        <v>6</v>
      </c>
      <c r="B7" s="6">
        <v>1</v>
      </c>
      <c r="C7" s="6">
        <v>1</v>
      </c>
    </row>
    <row r="8" spans="1:3" x14ac:dyDescent="0.2">
      <c r="A8" s="6">
        <v>7</v>
      </c>
      <c r="B8" s="6">
        <v>1</v>
      </c>
      <c r="C8" s="6">
        <v>1</v>
      </c>
    </row>
    <row r="9" spans="1:3" x14ac:dyDescent="0.2">
      <c r="A9" s="6">
        <v>8</v>
      </c>
      <c r="B9" s="6">
        <v>1</v>
      </c>
      <c r="C9" s="6">
        <v>0</v>
      </c>
    </row>
    <row r="10" spans="1:3" x14ac:dyDescent="0.2">
      <c r="A10" s="6">
        <v>9</v>
      </c>
      <c r="B10" s="6">
        <v>0</v>
      </c>
      <c r="C10" s="6">
        <v>0</v>
      </c>
    </row>
    <row r="11" spans="1:3" x14ac:dyDescent="0.2">
      <c r="A11" s="6">
        <v>10</v>
      </c>
      <c r="B11" s="6">
        <v>0</v>
      </c>
      <c r="C11" s="6">
        <v>0</v>
      </c>
    </row>
    <row r="12" spans="1:3" x14ac:dyDescent="0.2">
      <c r="A12" s="6">
        <v>11</v>
      </c>
      <c r="B12" s="6">
        <v>1</v>
      </c>
      <c r="C12" s="6">
        <v>1</v>
      </c>
    </row>
    <row r="13" spans="1:3" x14ac:dyDescent="0.2">
      <c r="A13" s="6">
        <v>12</v>
      </c>
      <c r="B13" s="6">
        <v>1</v>
      </c>
      <c r="C13" s="6">
        <v>1</v>
      </c>
    </row>
    <row r="14" spans="1:3" x14ac:dyDescent="0.2">
      <c r="A14" s="6">
        <v>13</v>
      </c>
      <c r="B14" s="6">
        <v>1</v>
      </c>
      <c r="C14" s="6">
        <v>1</v>
      </c>
    </row>
    <row r="15" spans="1:3" x14ac:dyDescent="0.2">
      <c r="A15" s="6">
        <v>14</v>
      </c>
      <c r="B15" s="6">
        <v>0</v>
      </c>
      <c r="C15" s="6">
        <v>1</v>
      </c>
    </row>
    <row r="16" spans="1:3" x14ac:dyDescent="0.2">
      <c r="A16" s="6">
        <v>15</v>
      </c>
      <c r="B16" s="6">
        <v>0</v>
      </c>
      <c r="C16" s="6">
        <v>1</v>
      </c>
    </row>
    <row r="17" spans="1:3" x14ac:dyDescent="0.2">
      <c r="A17" s="6">
        <v>16</v>
      </c>
      <c r="B17" s="6">
        <v>1</v>
      </c>
      <c r="C17" s="6">
        <v>1</v>
      </c>
    </row>
    <row r="18" spans="1:3" x14ac:dyDescent="0.2">
      <c r="A18" s="6">
        <v>17</v>
      </c>
      <c r="B18" s="6">
        <v>1</v>
      </c>
      <c r="C18" s="6">
        <v>0</v>
      </c>
    </row>
    <row r="19" spans="1:3" x14ac:dyDescent="0.2">
      <c r="A19" s="6">
        <v>18</v>
      </c>
      <c r="B19" s="6">
        <v>1</v>
      </c>
      <c r="C19" s="6">
        <v>1</v>
      </c>
    </row>
    <row r="20" spans="1:3" x14ac:dyDescent="0.2">
      <c r="A20" s="6">
        <v>19</v>
      </c>
      <c r="B20" s="6">
        <v>1</v>
      </c>
      <c r="C20" s="6">
        <v>0</v>
      </c>
    </row>
    <row r="21" spans="1:3" x14ac:dyDescent="0.2">
      <c r="A21" s="6">
        <v>20</v>
      </c>
      <c r="B21" s="6">
        <v>1</v>
      </c>
      <c r="C21" s="6">
        <v>1</v>
      </c>
    </row>
    <row r="22" spans="1:3" x14ac:dyDescent="0.2">
      <c r="A22" s="6">
        <v>21</v>
      </c>
      <c r="B22" s="6">
        <v>0</v>
      </c>
      <c r="C22" s="6">
        <v>0</v>
      </c>
    </row>
    <row r="23" spans="1:3" x14ac:dyDescent="0.2">
      <c r="A23" s="6">
        <v>22</v>
      </c>
      <c r="B23" s="6">
        <v>0</v>
      </c>
      <c r="C23" s="6">
        <v>0</v>
      </c>
    </row>
    <row r="24" spans="1:3" x14ac:dyDescent="0.2">
      <c r="A24" s="6">
        <v>23</v>
      </c>
      <c r="B24" s="6">
        <v>1</v>
      </c>
      <c r="C24" s="6">
        <v>1</v>
      </c>
    </row>
    <row r="25" spans="1:3" x14ac:dyDescent="0.2">
      <c r="A25" s="6">
        <v>24</v>
      </c>
      <c r="B25" s="6">
        <v>1</v>
      </c>
      <c r="C25" s="6">
        <v>0</v>
      </c>
    </row>
    <row r="26" spans="1:3" x14ac:dyDescent="0.2">
      <c r="A26" s="6">
        <v>25</v>
      </c>
      <c r="B26" s="6">
        <v>0</v>
      </c>
      <c r="C26" s="6">
        <v>0</v>
      </c>
    </row>
    <row r="27" spans="1:3" x14ac:dyDescent="0.2">
      <c r="A27" s="6">
        <v>26</v>
      </c>
      <c r="B27" s="6">
        <v>1</v>
      </c>
      <c r="C27" s="6">
        <v>0</v>
      </c>
    </row>
    <row r="28" spans="1:3" x14ac:dyDescent="0.2">
      <c r="A28" s="6">
        <v>27</v>
      </c>
      <c r="B28" s="6">
        <v>1</v>
      </c>
      <c r="C28" s="6">
        <v>1</v>
      </c>
    </row>
    <row r="29" spans="1:3" x14ac:dyDescent="0.2">
      <c r="A29" s="6">
        <v>28</v>
      </c>
      <c r="B29" s="6">
        <v>0</v>
      </c>
      <c r="C29" s="6">
        <v>0</v>
      </c>
    </row>
    <row r="30" spans="1:3" x14ac:dyDescent="0.2">
      <c r="A30" s="6">
        <v>29</v>
      </c>
      <c r="B30" s="6">
        <v>1</v>
      </c>
      <c r="C30" s="6">
        <v>0</v>
      </c>
    </row>
    <row r="31" spans="1:3" x14ac:dyDescent="0.2">
      <c r="A31" s="6">
        <v>30</v>
      </c>
      <c r="B31" s="6">
        <v>0</v>
      </c>
      <c r="C31" s="6">
        <v>0</v>
      </c>
    </row>
    <row r="32" spans="1:3" x14ac:dyDescent="0.2">
      <c r="A32" s="6">
        <v>31</v>
      </c>
      <c r="B32" s="6">
        <v>0</v>
      </c>
      <c r="C32" s="6">
        <v>1</v>
      </c>
    </row>
    <row r="33" spans="1:3" x14ac:dyDescent="0.2">
      <c r="A33" s="6">
        <v>32</v>
      </c>
      <c r="B33" s="6">
        <v>1</v>
      </c>
      <c r="C33" s="6">
        <v>1</v>
      </c>
    </row>
    <row r="34" spans="1:3" x14ac:dyDescent="0.2">
      <c r="A34" s="6">
        <v>33</v>
      </c>
      <c r="B34" s="6">
        <v>0</v>
      </c>
      <c r="C34" s="6">
        <v>1</v>
      </c>
    </row>
    <row r="35" spans="1:3" x14ac:dyDescent="0.2">
      <c r="A35" s="6">
        <v>34</v>
      </c>
      <c r="B35" s="6">
        <v>1</v>
      </c>
      <c r="C35" s="6">
        <v>1</v>
      </c>
    </row>
    <row r="36" spans="1:3" x14ac:dyDescent="0.2">
      <c r="A36" s="6">
        <v>35</v>
      </c>
      <c r="B36" s="6">
        <v>0</v>
      </c>
      <c r="C36" s="6">
        <v>1</v>
      </c>
    </row>
    <row r="37" spans="1:3" x14ac:dyDescent="0.2">
      <c r="A37" s="6">
        <v>36</v>
      </c>
      <c r="B37" s="6">
        <v>1</v>
      </c>
      <c r="C37" s="6">
        <v>1</v>
      </c>
    </row>
    <row r="38" spans="1:3" x14ac:dyDescent="0.2">
      <c r="A38" s="6">
        <v>37</v>
      </c>
      <c r="B38" s="6">
        <v>1</v>
      </c>
      <c r="C38" s="6">
        <v>0</v>
      </c>
    </row>
    <row r="39" spans="1:3" x14ac:dyDescent="0.2">
      <c r="A39" s="6">
        <v>38</v>
      </c>
      <c r="B39" s="6">
        <v>0</v>
      </c>
      <c r="C39" s="6">
        <v>0</v>
      </c>
    </row>
    <row r="40" spans="1:3" x14ac:dyDescent="0.2">
      <c r="A40" s="6">
        <v>39</v>
      </c>
      <c r="B40" s="6">
        <v>1</v>
      </c>
      <c r="C40" s="6">
        <v>0</v>
      </c>
    </row>
    <row r="41" spans="1:3" x14ac:dyDescent="0.2">
      <c r="A41" s="6">
        <v>40</v>
      </c>
      <c r="B41" s="6">
        <v>1</v>
      </c>
      <c r="C41" s="6">
        <v>1</v>
      </c>
    </row>
    <row r="42" spans="1:3" x14ac:dyDescent="0.2">
      <c r="A42" s="6">
        <v>41</v>
      </c>
      <c r="B42" s="6">
        <v>0</v>
      </c>
      <c r="C42" s="6">
        <v>0</v>
      </c>
    </row>
    <row r="43" spans="1:3" x14ac:dyDescent="0.2">
      <c r="A43" s="6">
        <v>42</v>
      </c>
      <c r="B43" s="6">
        <v>1</v>
      </c>
      <c r="C43" s="6">
        <v>0</v>
      </c>
    </row>
    <row r="44" spans="1:3" x14ac:dyDescent="0.2">
      <c r="A44" s="6">
        <v>43</v>
      </c>
      <c r="B44" s="6">
        <v>1</v>
      </c>
      <c r="C44" s="6">
        <v>1</v>
      </c>
    </row>
    <row r="45" spans="1:3" x14ac:dyDescent="0.2">
      <c r="A45" s="6">
        <v>44</v>
      </c>
      <c r="B45" s="6">
        <v>0</v>
      </c>
      <c r="C45" s="6">
        <v>1</v>
      </c>
    </row>
    <row r="46" spans="1:3" x14ac:dyDescent="0.2">
      <c r="A46" s="6">
        <v>45</v>
      </c>
      <c r="B46" s="6">
        <v>0</v>
      </c>
      <c r="C46" s="6">
        <v>0</v>
      </c>
    </row>
    <row r="47" spans="1:3" x14ac:dyDescent="0.2">
      <c r="A47" s="6">
        <v>46</v>
      </c>
      <c r="B47" s="6">
        <v>0</v>
      </c>
      <c r="C47" s="6">
        <v>0</v>
      </c>
    </row>
    <row r="48" spans="1:3" x14ac:dyDescent="0.2">
      <c r="A48" s="6">
        <v>47</v>
      </c>
      <c r="B48" s="6">
        <v>0</v>
      </c>
      <c r="C48" s="6">
        <v>0</v>
      </c>
    </row>
    <row r="49" spans="1:3" x14ac:dyDescent="0.2">
      <c r="A49" s="6">
        <v>48</v>
      </c>
      <c r="B49" s="6">
        <v>1</v>
      </c>
      <c r="C49" s="6">
        <v>0</v>
      </c>
    </row>
    <row r="50" spans="1:3" x14ac:dyDescent="0.2">
      <c r="A50" s="6">
        <v>49</v>
      </c>
      <c r="B50" s="6">
        <v>1</v>
      </c>
      <c r="C50" s="6">
        <v>0</v>
      </c>
    </row>
    <row r="51" spans="1:3" x14ac:dyDescent="0.2">
      <c r="A51" s="6">
        <v>50</v>
      </c>
      <c r="B51" s="6">
        <v>1</v>
      </c>
      <c r="C51" s="6">
        <v>1</v>
      </c>
    </row>
    <row r="52" spans="1:3" x14ac:dyDescent="0.2">
      <c r="A52" s="6">
        <v>51</v>
      </c>
      <c r="B52" s="6">
        <v>1</v>
      </c>
      <c r="C52" s="6">
        <v>0</v>
      </c>
    </row>
    <row r="53" spans="1:3" x14ac:dyDescent="0.2">
      <c r="A53" s="6">
        <v>52</v>
      </c>
      <c r="B53" s="6">
        <v>1</v>
      </c>
      <c r="C53" s="6">
        <v>1</v>
      </c>
    </row>
    <row r="54" spans="1:3" x14ac:dyDescent="0.2">
      <c r="A54" s="6">
        <v>53</v>
      </c>
      <c r="B54" s="6">
        <v>0</v>
      </c>
      <c r="C54" s="6">
        <v>0</v>
      </c>
    </row>
    <row r="55" spans="1:3" x14ac:dyDescent="0.2">
      <c r="A55" s="6">
        <v>54</v>
      </c>
      <c r="B55" s="6">
        <v>1</v>
      </c>
      <c r="C55" s="6">
        <v>1</v>
      </c>
    </row>
    <row r="56" spans="1:3" x14ac:dyDescent="0.2">
      <c r="A56" s="6">
        <v>55</v>
      </c>
      <c r="B56" s="6">
        <v>0</v>
      </c>
      <c r="C56" s="6">
        <v>1</v>
      </c>
    </row>
    <row r="57" spans="1:3" x14ac:dyDescent="0.2">
      <c r="A57" s="6">
        <v>56</v>
      </c>
      <c r="B57" s="6">
        <v>0</v>
      </c>
      <c r="C57" s="6">
        <v>0</v>
      </c>
    </row>
    <row r="58" spans="1:3" x14ac:dyDescent="0.2">
      <c r="A58" s="6">
        <v>57</v>
      </c>
      <c r="B58" s="6">
        <v>1</v>
      </c>
      <c r="C58" s="6">
        <v>1</v>
      </c>
    </row>
    <row r="59" spans="1:3" x14ac:dyDescent="0.2">
      <c r="A59" s="6">
        <v>58</v>
      </c>
      <c r="B59" s="6">
        <v>0</v>
      </c>
      <c r="C59" s="6">
        <v>1</v>
      </c>
    </row>
    <row r="60" spans="1:3" x14ac:dyDescent="0.2">
      <c r="A60" s="6">
        <v>59</v>
      </c>
      <c r="B60" s="6">
        <v>1</v>
      </c>
      <c r="C60" s="6">
        <v>0</v>
      </c>
    </row>
    <row r="61" spans="1:3" x14ac:dyDescent="0.2">
      <c r="A61" s="6">
        <v>60</v>
      </c>
      <c r="B61" s="6">
        <v>1</v>
      </c>
      <c r="C61" s="6">
        <v>1</v>
      </c>
    </row>
    <row r="62" spans="1:3" x14ac:dyDescent="0.2">
      <c r="A62" s="6">
        <v>61</v>
      </c>
      <c r="B62" s="6">
        <v>0</v>
      </c>
      <c r="C62" s="6">
        <v>0</v>
      </c>
    </row>
    <row r="63" spans="1:3" x14ac:dyDescent="0.2">
      <c r="A63" s="6">
        <v>62</v>
      </c>
      <c r="B63" s="6">
        <v>1</v>
      </c>
      <c r="C63" s="6">
        <v>1</v>
      </c>
    </row>
    <row r="64" spans="1:3" x14ac:dyDescent="0.2">
      <c r="A64" s="6">
        <v>63</v>
      </c>
      <c r="B64" s="6">
        <v>0</v>
      </c>
      <c r="C64" s="6">
        <v>0</v>
      </c>
    </row>
    <row r="65" spans="1:3" x14ac:dyDescent="0.2">
      <c r="A65" s="6">
        <v>64</v>
      </c>
      <c r="B65" s="6">
        <v>0</v>
      </c>
      <c r="C65" s="6">
        <v>1</v>
      </c>
    </row>
    <row r="66" spans="1:3" x14ac:dyDescent="0.2">
      <c r="A66" s="6">
        <v>65</v>
      </c>
      <c r="B66" s="6">
        <v>1</v>
      </c>
      <c r="C66" s="6">
        <v>1</v>
      </c>
    </row>
    <row r="67" spans="1:3" x14ac:dyDescent="0.2">
      <c r="A67" s="6">
        <v>66</v>
      </c>
      <c r="B67" s="6">
        <v>1</v>
      </c>
      <c r="C67" s="6">
        <v>0</v>
      </c>
    </row>
    <row r="68" spans="1:3" x14ac:dyDescent="0.2">
      <c r="A68" s="6">
        <v>67</v>
      </c>
      <c r="B68" s="6">
        <v>0</v>
      </c>
      <c r="C68" s="6">
        <v>0</v>
      </c>
    </row>
    <row r="69" spans="1:3" x14ac:dyDescent="0.2">
      <c r="A69" s="6">
        <v>68</v>
      </c>
      <c r="B69" s="6">
        <v>1</v>
      </c>
      <c r="C69" s="6">
        <v>0</v>
      </c>
    </row>
    <row r="70" spans="1:3" x14ac:dyDescent="0.2">
      <c r="A70" s="6">
        <v>69</v>
      </c>
      <c r="B70" s="6">
        <v>1</v>
      </c>
      <c r="C70" s="6">
        <v>0</v>
      </c>
    </row>
    <row r="71" spans="1:3" x14ac:dyDescent="0.2">
      <c r="A71" s="6">
        <v>70</v>
      </c>
      <c r="B71" s="6">
        <v>0</v>
      </c>
      <c r="C71" s="6">
        <v>1</v>
      </c>
    </row>
    <row r="72" spans="1:3" x14ac:dyDescent="0.2">
      <c r="A72" s="6">
        <v>71</v>
      </c>
      <c r="B72" s="6">
        <v>1</v>
      </c>
      <c r="C72" s="6">
        <v>1</v>
      </c>
    </row>
    <row r="73" spans="1:3" x14ac:dyDescent="0.2">
      <c r="A73" s="6">
        <v>72</v>
      </c>
      <c r="B73" s="6">
        <v>1</v>
      </c>
      <c r="C73" s="6">
        <v>0</v>
      </c>
    </row>
    <row r="74" spans="1:3" x14ac:dyDescent="0.2">
      <c r="A74" s="6">
        <v>73</v>
      </c>
      <c r="B74" s="6">
        <v>1</v>
      </c>
      <c r="C74" s="6">
        <v>0</v>
      </c>
    </row>
    <row r="75" spans="1:3" x14ac:dyDescent="0.2">
      <c r="A75" s="6">
        <v>74</v>
      </c>
      <c r="B75" s="6">
        <v>1</v>
      </c>
      <c r="C75" s="6">
        <v>0</v>
      </c>
    </row>
    <row r="76" spans="1:3" x14ac:dyDescent="0.2">
      <c r="A76" s="6">
        <v>75</v>
      </c>
      <c r="B76" s="6">
        <v>0</v>
      </c>
      <c r="C76" s="6">
        <v>0</v>
      </c>
    </row>
    <row r="77" spans="1:3" x14ac:dyDescent="0.2">
      <c r="A77" s="6">
        <v>76</v>
      </c>
      <c r="B77" s="6">
        <v>0</v>
      </c>
      <c r="C77" s="6">
        <v>0</v>
      </c>
    </row>
    <row r="78" spans="1:3" x14ac:dyDescent="0.2">
      <c r="A78" s="6">
        <v>77</v>
      </c>
      <c r="B78" s="6">
        <v>1</v>
      </c>
      <c r="C78" s="6">
        <v>0</v>
      </c>
    </row>
    <row r="79" spans="1:3" x14ac:dyDescent="0.2">
      <c r="A79" s="6">
        <v>78</v>
      </c>
      <c r="B79" s="6">
        <v>0</v>
      </c>
      <c r="C79" s="6">
        <v>0</v>
      </c>
    </row>
    <row r="80" spans="1:3" x14ac:dyDescent="0.2">
      <c r="A80" s="6">
        <v>79</v>
      </c>
      <c r="B80" s="6">
        <v>1</v>
      </c>
      <c r="C80" s="6">
        <v>1</v>
      </c>
    </row>
    <row r="81" spans="1:3" x14ac:dyDescent="0.2">
      <c r="A81" s="6">
        <v>80</v>
      </c>
      <c r="B81" s="6">
        <v>0</v>
      </c>
      <c r="C81" s="6">
        <v>0</v>
      </c>
    </row>
    <row r="82" spans="1:3" x14ac:dyDescent="0.2">
      <c r="A82" s="6">
        <v>81</v>
      </c>
      <c r="B82" s="6">
        <v>0</v>
      </c>
      <c r="C82" s="6">
        <v>0</v>
      </c>
    </row>
    <row r="83" spans="1:3" x14ac:dyDescent="0.2">
      <c r="A83" s="6">
        <v>82</v>
      </c>
      <c r="B83" s="6">
        <v>1</v>
      </c>
      <c r="C83" s="6">
        <v>1</v>
      </c>
    </row>
    <row r="84" spans="1:3" x14ac:dyDescent="0.2">
      <c r="A84" s="6">
        <v>83</v>
      </c>
      <c r="B84" s="6">
        <v>0</v>
      </c>
      <c r="C84" s="6">
        <v>1</v>
      </c>
    </row>
    <row r="85" spans="1:3" x14ac:dyDescent="0.2">
      <c r="A85" s="6">
        <v>84</v>
      </c>
      <c r="B85" s="6">
        <v>0</v>
      </c>
      <c r="C85" s="6">
        <v>1</v>
      </c>
    </row>
    <row r="86" spans="1:3" x14ac:dyDescent="0.2">
      <c r="A86" s="6">
        <v>85</v>
      </c>
      <c r="B86" s="6">
        <v>1</v>
      </c>
      <c r="C86" s="6">
        <v>0</v>
      </c>
    </row>
    <row r="87" spans="1:3" x14ac:dyDescent="0.2">
      <c r="A87" s="6">
        <v>86</v>
      </c>
      <c r="B87" s="6">
        <v>0</v>
      </c>
      <c r="C87" s="6">
        <v>0</v>
      </c>
    </row>
    <row r="88" spans="1:3" x14ac:dyDescent="0.2">
      <c r="A88" s="6">
        <v>87</v>
      </c>
      <c r="B88" s="6">
        <v>0</v>
      </c>
      <c r="C88" s="6">
        <v>1</v>
      </c>
    </row>
    <row r="89" spans="1:3" x14ac:dyDescent="0.2">
      <c r="A89" s="6">
        <v>88</v>
      </c>
      <c r="B89" s="6">
        <v>1</v>
      </c>
      <c r="C89" s="6">
        <v>1</v>
      </c>
    </row>
    <row r="90" spans="1:3" x14ac:dyDescent="0.2">
      <c r="A90" s="6">
        <v>89</v>
      </c>
      <c r="B90" s="6">
        <v>1</v>
      </c>
      <c r="C90" s="6">
        <v>1</v>
      </c>
    </row>
    <row r="91" spans="1:3" x14ac:dyDescent="0.2">
      <c r="A91" s="6">
        <v>90</v>
      </c>
      <c r="B91" s="6">
        <v>1</v>
      </c>
      <c r="C91" s="6">
        <v>1</v>
      </c>
    </row>
    <row r="92" spans="1:3" x14ac:dyDescent="0.2">
      <c r="A92" s="6">
        <v>91</v>
      </c>
      <c r="B92" s="6">
        <v>1</v>
      </c>
      <c r="C92" s="6">
        <v>1</v>
      </c>
    </row>
    <row r="93" spans="1:3" x14ac:dyDescent="0.2">
      <c r="A93" s="6">
        <v>92</v>
      </c>
      <c r="B93" s="6">
        <v>0</v>
      </c>
      <c r="C93" s="6">
        <v>0</v>
      </c>
    </row>
    <row r="94" spans="1:3" x14ac:dyDescent="0.2">
      <c r="A94" s="6">
        <v>93</v>
      </c>
      <c r="B94" s="6">
        <v>1</v>
      </c>
      <c r="C94" s="6">
        <v>0</v>
      </c>
    </row>
    <row r="95" spans="1:3" x14ac:dyDescent="0.2">
      <c r="A95" s="6">
        <v>94</v>
      </c>
      <c r="B95" s="6">
        <v>1</v>
      </c>
      <c r="C95" s="6">
        <v>1</v>
      </c>
    </row>
    <row r="96" spans="1:3" x14ac:dyDescent="0.2">
      <c r="A96" s="6">
        <v>95</v>
      </c>
      <c r="B96" s="6">
        <v>1</v>
      </c>
      <c r="C96" s="6">
        <v>0</v>
      </c>
    </row>
    <row r="97" spans="1:3" x14ac:dyDescent="0.2">
      <c r="A97" s="6">
        <v>96</v>
      </c>
      <c r="B97" s="6">
        <v>1</v>
      </c>
      <c r="C97" s="6">
        <v>1</v>
      </c>
    </row>
    <row r="98" spans="1:3" x14ac:dyDescent="0.2">
      <c r="A98" s="6">
        <v>97</v>
      </c>
      <c r="B98" s="6">
        <v>1</v>
      </c>
      <c r="C98" s="6">
        <v>0</v>
      </c>
    </row>
    <row r="99" spans="1:3" x14ac:dyDescent="0.2">
      <c r="A99" s="6">
        <v>98</v>
      </c>
      <c r="B99" s="6">
        <v>1</v>
      </c>
      <c r="C99" s="6">
        <v>1</v>
      </c>
    </row>
    <row r="100" spans="1:3" x14ac:dyDescent="0.2">
      <c r="A100" s="6">
        <v>99</v>
      </c>
      <c r="B100" s="6">
        <v>0</v>
      </c>
      <c r="C100" s="6">
        <v>0</v>
      </c>
    </row>
    <row r="101" spans="1:3" x14ac:dyDescent="0.2">
      <c r="A101" s="6">
        <v>100</v>
      </c>
      <c r="B101" s="6">
        <v>0</v>
      </c>
      <c r="C101" s="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24498-3F33-3643-9F5B-616E16EF617B}">
  <dimension ref="A2:D39"/>
  <sheetViews>
    <sheetView tabSelected="1" topLeftCell="A14" workbookViewId="0">
      <selection activeCell="C42" sqref="C42"/>
    </sheetView>
  </sheetViews>
  <sheetFormatPr baseColWidth="10" defaultRowHeight="16" x14ac:dyDescent="0.2"/>
  <cols>
    <col min="1" max="1" width="37.83203125" customWidth="1"/>
    <col min="2" max="2" width="20.5" customWidth="1"/>
    <col min="3" max="3" width="12.1640625" customWidth="1"/>
    <col min="4" max="4" width="12" bestFit="1" customWidth="1"/>
  </cols>
  <sheetData>
    <row r="2" spans="1:4" x14ac:dyDescent="0.2">
      <c r="A2" t="s">
        <v>20</v>
      </c>
    </row>
    <row r="3" spans="1:4" x14ac:dyDescent="0.2">
      <c r="A3" s="1" t="s">
        <v>5</v>
      </c>
      <c r="B3" s="1" t="s">
        <v>4</v>
      </c>
    </row>
    <row r="4" spans="1:4" x14ac:dyDescent="0.2">
      <c r="A4" s="1" t="s">
        <v>2</v>
      </c>
      <c r="B4" t="s">
        <v>8</v>
      </c>
      <c r="C4" t="s">
        <v>9</v>
      </c>
      <c r="D4" t="s">
        <v>3</v>
      </c>
    </row>
    <row r="5" spans="1:4" x14ac:dyDescent="0.2">
      <c r="A5" s="2" t="s">
        <v>6</v>
      </c>
      <c r="B5" s="3">
        <v>29</v>
      </c>
      <c r="C5" s="3">
        <v>13</v>
      </c>
      <c r="D5" s="3">
        <v>42</v>
      </c>
    </row>
    <row r="6" spans="1:4" x14ac:dyDescent="0.2">
      <c r="A6" s="2" t="s">
        <v>7</v>
      </c>
      <c r="B6" s="3">
        <v>25</v>
      </c>
      <c r="C6" s="3">
        <v>33</v>
      </c>
      <c r="D6" s="3">
        <v>58</v>
      </c>
    </row>
    <row r="7" spans="1:4" x14ac:dyDescent="0.2">
      <c r="A7" s="2" t="s">
        <v>3</v>
      </c>
      <c r="B7" s="3">
        <v>54</v>
      </c>
      <c r="C7" s="3">
        <v>46</v>
      </c>
      <c r="D7" s="3">
        <v>100</v>
      </c>
    </row>
    <row r="8" spans="1:4" x14ac:dyDescent="0.2">
      <c r="B8" s="4">
        <f>GETPIVOTDATA("sexe",$A$3,"alcool","Alcool oui")/GETPIVOTDATA("sexe",$A$3)</f>
        <v>0.54</v>
      </c>
      <c r="C8" s="4">
        <f>GETPIVOTDATA("sexe",$A$3,"alcool","Alcool non")/GETPIVOTDATA("sexe",$A$3)</f>
        <v>0.46</v>
      </c>
      <c r="D8" s="4">
        <f>GETPIVOTDATA("sexe",$A$3)/GETPIVOTDATA("sexe",$A$3)</f>
        <v>1</v>
      </c>
    </row>
    <row r="12" spans="1:4" x14ac:dyDescent="0.2">
      <c r="A12" s="6"/>
      <c r="B12" s="6" t="s">
        <v>17</v>
      </c>
      <c r="C12" s="6" t="s">
        <v>18</v>
      </c>
      <c r="D12" s="6" t="s">
        <v>3</v>
      </c>
    </row>
    <row r="13" spans="1:4" x14ac:dyDescent="0.2">
      <c r="A13" s="6" t="s">
        <v>6</v>
      </c>
      <c r="B13" s="6">
        <v>29</v>
      </c>
      <c r="C13" s="6">
        <v>13</v>
      </c>
      <c r="D13" s="6">
        <v>42</v>
      </c>
    </row>
    <row r="14" spans="1:4" x14ac:dyDescent="0.2">
      <c r="A14" s="6" t="s">
        <v>7</v>
      </c>
      <c r="B14" s="6">
        <v>25</v>
      </c>
      <c r="C14" s="6">
        <v>33</v>
      </c>
      <c r="D14" s="6">
        <v>58</v>
      </c>
    </row>
    <row r="15" spans="1:4" x14ac:dyDescent="0.2">
      <c r="A15" s="6" t="s">
        <v>3</v>
      </c>
      <c r="B15" s="6">
        <v>54</v>
      </c>
      <c r="C15" s="6">
        <v>46</v>
      </c>
      <c r="D15" s="6">
        <v>100</v>
      </c>
    </row>
    <row r="16" spans="1:4" x14ac:dyDescent="0.2">
      <c r="A16" s="6" t="s">
        <v>21</v>
      </c>
      <c r="B16" s="7">
        <v>0.54</v>
      </c>
      <c r="C16" s="7">
        <v>0.46</v>
      </c>
      <c r="D16" s="7">
        <v>1</v>
      </c>
    </row>
    <row r="18" spans="1:4" x14ac:dyDescent="0.2">
      <c r="A18" s="11"/>
    </row>
    <row r="19" spans="1:4" x14ac:dyDescent="0.2">
      <c r="A19" s="6" t="s">
        <v>11</v>
      </c>
      <c r="B19" s="6"/>
      <c r="C19" s="6"/>
      <c r="D19" s="6"/>
    </row>
    <row r="20" spans="1:4" x14ac:dyDescent="0.2">
      <c r="A20" s="6" t="s">
        <v>10</v>
      </c>
      <c r="B20" s="6" t="s">
        <v>17</v>
      </c>
      <c r="C20" s="6" t="s">
        <v>18</v>
      </c>
      <c r="D20" s="6" t="s">
        <v>3</v>
      </c>
    </row>
    <row r="21" spans="1:4" x14ac:dyDescent="0.2">
      <c r="A21" s="6" t="s">
        <v>6</v>
      </c>
      <c r="B21" s="6">
        <f>B$16*$D13</f>
        <v>22.68</v>
      </c>
      <c r="C21" s="6">
        <f>C$16*$D13</f>
        <v>19.32</v>
      </c>
      <c r="D21" s="6">
        <f>B21+C21</f>
        <v>42</v>
      </c>
    </row>
    <row r="22" spans="1:4" x14ac:dyDescent="0.2">
      <c r="A22" s="6" t="s">
        <v>7</v>
      </c>
      <c r="B22" s="6">
        <f>B$16*$D14</f>
        <v>31.32</v>
      </c>
      <c r="C22" s="6">
        <f>C$16*$D14</f>
        <v>26.68</v>
      </c>
      <c r="D22" s="6">
        <f>B22+C22</f>
        <v>58</v>
      </c>
    </row>
    <row r="23" spans="1:4" x14ac:dyDescent="0.2">
      <c r="A23" s="6" t="s">
        <v>3</v>
      </c>
      <c r="B23" s="6">
        <f>SUM(B21:B22)</f>
        <v>54</v>
      </c>
      <c r="C23" s="6">
        <f t="shared" ref="C23" si="0">SUM(C21:C22)</f>
        <v>46</v>
      </c>
      <c r="D23" s="6">
        <f>B23+C23</f>
        <v>100</v>
      </c>
    </row>
    <row r="24" spans="1:4" x14ac:dyDescent="0.2">
      <c r="B24" s="4"/>
      <c r="C24" s="4"/>
      <c r="D24" s="4"/>
    </row>
    <row r="26" spans="1:4" x14ac:dyDescent="0.2">
      <c r="A26" s="6" t="s">
        <v>12</v>
      </c>
      <c r="B26" s="6"/>
      <c r="C26" s="6"/>
      <c r="D26" s="6"/>
    </row>
    <row r="27" spans="1:4" x14ac:dyDescent="0.2">
      <c r="A27" s="6" t="s">
        <v>10</v>
      </c>
      <c r="B27" s="6" t="s">
        <v>17</v>
      </c>
      <c r="C27" s="6" t="s">
        <v>18</v>
      </c>
      <c r="D27" s="6" t="s">
        <v>3</v>
      </c>
    </row>
    <row r="28" spans="1:4" x14ac:dyDescent="0.2">
      <c r="A28" s="6" t="s">
        <v>6</v>
      </c>
      <c r="B28" s="8">
        <f>(B13-B21)^2/B21</f>
        <v>1.7611287477954147</v>
      </c>
      <c r="C28" s="8">
        <f>(C13-C21)^2/C21</f>
        <v>2.0674120082815737</v>
      </c>
      <c r="D28" s="8">
        <f>B28+C28</f>
        <v>3.8285407560769884</v>
      </c>
    </row>
    <row r="29" spans="1:4" x14ac:dyDescent="0.2">
      <c r="A29" s="6" t="s">
        <v>7</v>
      </c>
      <c r="B29" s="8">
        <f>(B14-B22)^2/B22</f>
        <v>1.2753001277139211</v>
      </c>
      <c r="C29" s="8">
        <f>(C14-C22)^2/C22</f>
        <v>1.4970914542728637</v>
      </c>
      <c r="D29" s="8">
        <f t="shared" ref="D29:D30" si="1">B29+C29</f>
        <v>2.7723915819867848</v>
      </c>
    </row>
    <row r="30" spans="1:4" x14ac:dyDescent="0.2">
      <c r="A30" s="6" t="s">
        <v>3</v>
      </c>
      <c r="B30" s="8">
        <f>SUM(B28:B29)</f>
        <v>3.036428875509336</v>
      </c>
      <c r="C30" s="8">
        <f>SUM(C28:C29)</f>
        <v>3.5645034625544376</v>
      </c>
      <c r="D30" s="8">
        <f t="shared" si="1"/>
        <v>6.6009323380637737</v>
      </c>
    </row>
    <row r="33" spans="1:2" x14ac:dyDescent="0.2">
      <c r="A33" t="s">
        <v>19</v>
      </c>
      <c r="B33" s="5">
        <f>D30</f>
        <v>6.6009323380637737</v>
      </c>
    </row>
    <row r="35" spans="1:2" x14ac:dyDescent="0.2">
      <c r="A35" t="s">
        <v>13</v>
      </c>
      <c r="B35">
        <f>CHIINV(0.05,1)</f>
        <v>3.8414588206941236</v>
      </c>
    </row>
    <row r="37" spans="1:2" x14ac:dyDescent="0.2">
      <c r="A37" t="s">
        <v>14</v>
      </c>
      <c r="B37">
        <f>CHIINV(0.01,1)</f>
        <v>6.6348966010212118</v>
      </c>
    </row>
    <row r="39" spans="1:2" x14ac:dyDescent="0.2">
      <c r="A39" t="s">
        <v>15</v>
      </c>
      <c r="B39" s="9">
        <f>CHITEST(B13:C14,B21:C22)</f>
        <v>1.0192538228090783E-2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Donnees</vt:lpstr>
      <vt:lpstr>corrections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bringay@gmail.com</dc:creator>
  <cp:lastModifiedBy>bringay@gmail.com</cp:lastModifiedBy>
  <dcterms:created xsi:type="dcterms:W3CDTF">2021-03-29T07:34:49Z</dcterms:created>
  <dcterms:modified xsi:type="dcterms:W3CDTF">2021-03-30T11:36:07Z</dcterms:modified>
</cp:coreProperties>
</file>